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"/>
    </mc:Choice>
  </mc:AlternateContent>
  <bookViews>
    <workbookView xWindow="0" yWindow="0" windowWidth="20460" windowHeight="7680"/>
  </bookViews>
  <sheets>
    <sheet name="Лист1" sheetId="1" r:id="rId1"/>
    <sheet name="Лист2" sheetId="2" r:id="rId2"/>
  </sheets>
  <calcPr calcId="152511" refMode="R1C1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I573" i="2"/>
  <c r="H573" i="2"/>
  <c r="G573" i="2"/>
  <c r="F573" i="2"/>
  <c r="B564" i="2"/>
  <c r="A564" i="2"/>
  <c r="J563" i="2"/>
  <c r="I563" i="2"/>
  <c r="H563" i="2"/>
  <c r="G563" i="2"/>
  <c r="F563" i="2"/>
  <c r="B560" i="2"/>
  <c r="A560" i="2"/>
  <c r="L559" i="2"/>
  <c r="J559" i="2"/>
  <c r="J593" i="2" s="1"/>
  <c r="I559" i="2"/>
  <c r="I593" i="2" s="1"/>
  <c r="H559" i="2"/>
  <c r="H593" i="2" s="1"/>
  <c r="G559" i="2"/>
  <c r="G593" i="2" s="1"/>
  <c r="F559" i="2"/>
  <c r="F593" i="2" s="1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I531" i="2"/>
  <c r="H531" i="2"/>
  <c r="G531" i="2"/>
  <c r="F531" i="2"/>
  <c r="B522" i="2"/>
  <c r="A522" i="2"/>
  <c r="J521" i="2"/>
  <c r="I521" i="2"/>
  <c r="H521" i="2"/>
  <c r="G521" i="2"/>
  <c r="F521" i="2"/>
  <c r="B518" i="2"/>
  <c r="A518" i="2"/>
  <c r="L517" i="2"/>
  <c r="J517" i="2"/>
  <c r="J551" i="2" s="1"/>
  <c r="I517" i="2"/>
  <c r="I551" i="2" s="1"/>
  <c r="H517" i="2"/>
  <c r="H551" i="2" s="1"/>
  <c r="G517" i="2"/>
  <c r="G551" i="2" s="1"/>
  <c r="F517" i="2"/>
  <c r="F551" i="2" s="1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J509" i="2" s="1"/>
  <c r="I475" i="2"/>
  <c r="I509" i="2" s="1"/>
  <c r="H475" i="2"/>
  <c r="H509" i="2" s="1"/>
  <c r="G475" i="2"/>
  <c r="G509" i="2" s="1"/>
  <c r="F475" i="2"/>
  <c r="F509" i="2" s="1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J467" i="2" s="1"/>
  <c r="I433" i="2"/>
  <c r="I467" i="2" s="1"/>
  <c r="H433" i="2"/>
  <c r="H467" i="2" s="1"/>
  <c r="G433" i="2"/>
  <c r="G467" i="2" s="1"/>
  <c r="F433" i="2"/>
  <c r="F467" i="2" s="1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J425" i="2" s="1"/>
  <c r="I391" i="2"/>
  <c r="I425" i="2" s="1"/>
  <c r="H391" i="2"/>
  <c r="H425" i="2" s="1"/>
  <c r="G391" i="2"/>
  <c r="G425" i="2" s="1"/>
  <c r="F391" i="2"/>
  <c r="F425" i="2" s="1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J383" i="2" s="1"/>
  <c r="I349" i="2"/>
  <c r="I383" i="2" s="1"/>
  <c r="H349" i="2"/>
  <c r="H383" i="2" s="1"/>
  <c r="G349" i="2"/>
  <c r="G383" i="2" s="1"/>
  <c r="F349" i="2"/>
  <c r="F383" i="2" s="1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J341" i="2" s="1"/>
  <c r="I307" i="2"/>
  <c r="I341" i="2" s="1"/>
  <c r="H307" i="2"/>
  <c r="H341" i="2" s="1"/>
  <c r="G307" i="2"/>
  <c r="G341" i="2" s="1"/>
  <c r="F307" i="2"/>
  <c r="F341" i="2" s="1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J299" i="2" s="1"/>
  <c r="I265" i="2"/>
  <c r="I299" i="2" s="1"/>
  <c r="H265" i="2"/>
  <c r="H299" i="2" s="1"/>
  <c r="G265" i="2"/>
  <c r="G299" i="2" s="1"/>
  <c r="F265" i="2"/>
  <c r="F299" i="2" s="1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I237" i="2"/>
  <c r="H237" i="2"/>
  <c r="G237" i="2"/>
  <c r="F237" i="2"/>
  <c r="B228" i="2"/>
  <c r="A228" i="2"/>
  <c r="J227" i="2"/>
  <c r="I227" i="2"/>
  <c r="H227" i="2"/>
  <c r="G227" i="2"/>
  <c r="F227" i="2"/>
  <c r="B224" i="2"/>
  <c r="A224" i="2"/>
  <c r="L223" i="2"/>
  <c r="J223" i="2"/>
  <c r="J257" i="2" s="1"/>
  <c r="I223" i="2"/>
  <c r="I257" i="2" s="1"/>
  <c r="H223" i="2"/>
  <c r="H257" i="2" s="1"/>
  <c r="G223" i="2"/>
  <c r="G257" i="2" s="1"/>
  <c r="F223" i="2"/>
  <c r="F257" i="2" s="1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J215" i="2" s="1"/>
  <c r="I181" i="2"/>
  <c r="I215" i="2" s="1"/>
  <c r="H181" i="2"/>
  <c r="H215" i="2" s="1"/>
  <c r="G181" i="2"/>
  <c r="G215" i="2" s="1"/>
  <c r="F181" i="2"/>
  <c r="F215" i="2" s="1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J173" i="2" s="1"/>
  <c r="I139" i="2"/>
  <c r="I173" i="2" s="1"/>
  <c r="H139" i="2"/>
  <c r="H173" i="2" s="1"/>
  <c r="G139" i="2"/>
  <c r="G173" i="2" s="1"/>
  <c r="F139" i="2"/>
  <c r="F173" i="2" s="1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J131" i="2" s="1"/>
  <c r="I97" i="2"/>
  <c r="I131" i="2" s="1"/>
  <c r="H97" i="2"/>
  <c r="H131" i="2" s="1"/>
  <c r="G97" i="2"/>
  <c r="G131" i="2" s="1"/>
  <c r="F97" i="2"/>
  <c r="F131" i="2" s="1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J89" i="2" s="1"/>
  <c r="I55" i="2"/>
  <c r="I89" i="2" s="1"/>
  <c r="H55" i="2"/>
  <c r="H89" i="2" s="1"/>
  <c r="G55" i="2"/>
  <c r="G89" i="2" s="1"/>
  <c r="F55" i="2"/>
  <c r="F89" i="2" s="1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I47" i="2" s="1"/>
  <c r="I594" i="2" s="1"/>
  <c r="H13" i="2"/>
  <c r="G13" i="2"/>
  <c r="G47" i="2" s="1"/>
  <c r="G594" i="2" s="1"/>
  <c r="F13" i="2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J593" i="1" s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J551" i="1" s="1"/>
  <c r="I531" i="1"/>
  <c r="H531" i="1"/>
  <c r="G531" i="1"/>
  <c r="F531" i="1"/>
  <c r="F551" i="1" s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H551" i="1" s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J509" i="1" s="1"/>
  <c r="I489" i="1"/>
  <c r="H489" i="1"/>
  <c r="G489" i="1"/>
  <c r="F489" i="1"/>
  <c r="F509" i="1" s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H509" i="1" s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H467" i="1" s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J425" i="1" s="1"/>
  <c r="I405" i="1"/>
  <c r="H405" i="1"/>
  <c r="G405" i="1"/>
  <c r="F405" i="1"/>
  <c r="F425" i="1" s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H425" i="1" s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H383" i="1" s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J341" i="1" s="1"/>
  <c r="I321" i="1"/>
  <c r="H321" i="1"/>
  <c r="G321" i="1"/>
  <c r="F321" i="1"/>
  <c r="F341" i="1" s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H341" i="1" s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J299" i="1" s="1"/>
  <c r="I279" i="1"/>
  <c r="H279" i="1"/>
  <c r="G279" i="1"/>
  <c r="F279" i="1"/>
  <c r="F299" i="1" s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H299" i="1" s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J257" i="1" s="1"/>
  <c r="I237" i="1"/>
  <c r="H237" i="1"/>
  <c r="G237" i="1"/>
  <c r="F237" i="1"/>
  <c r="F257" i="1" s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H257" i="1" s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H215" i="1" s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J467" i="1" l="1"/>
  <c r="F467" i="1"/>
  <c r="J383" i="1"/>
  <c r="F383" i="1"/>
  <c r="J215" i="1"/>
  <c r="J594" i="1" s="1"/>
  <c r="F215" i="1"/>
  <c r="I594" i="1"/>
  <c r="G594" i="1"/>
  <c r="F47" i="2"/>
  <c r="F594" i="2" s="1"/>
  <c r="H47" i="2"/>
  <c r="H594" i="2" s="1"/>
  <c r="J47" i="2"/>
  <c r="J594" i="2" s="1"/>
  <c r="F594" i="1"/>
  <c r="H594" i="1"/>
  <c r="L578" i="2"/>
  <c r="L573" i="2"/>
  <c r="L563" i="2"/>
  <c r="L593" i="2"/>
  <c r="L531" i="2"/>
  <c r="L536" i="2"/>
  <c r="L551" i="2"/>
  <c r="L521" i="2"/>
  <c r="L489" i="2"/>
  <c r="L494" i="2"/>
  <c r="L509" i="2"/>
  <c r="L479" i="2"/>
  <c r="L452" i="2"/>
  <c r="L447" i="2"/>
  <c r="L437" i="2"/>
  <c r="L467" i="2"/>
  <c r="L405" i="2"/>
  <c r="L410" i="2"/>
  <c r="L425" i="2"/>
  <c r="L395" i="2"/>
  <c r="L368" i="2"/>
  <c r="L363" i="2"/>
  <c r="L353" i="2"/>
  <c r="L383" i="2"/>
  <c r="L326" i="2"/>
  <c r="L321" i="2"/>
  <c r="L311" i="2"/>
  <c r="L341" i="2"/>
  <c r="L279" i="2"/>
  <c r="L284" i="2"/>
  <c r="L299" i="2"/>
  <c r="L269" i="2"/>
  <c r="L242" i="2"/>
  <c r="L237" i="2"/>
  <c r="L227" i="2"/>
  <c r="L257" i="2"/>
  <c r="L195" i="2"/>
  <c r="L200" i="2"/>
  <c r="L215" i="2"/>
  <c r="L185" i="2"/>
  <c r="L153" i="2"/>
  <c r="L158" i="2"/>
  <c r="L173" i="2"/>
  <c r="L143" i="2"/>
  <c r="L116" i="2"/>
  <c r="L111" i="2"/>
  <c r="L101" i="2"/>
  <c r="L131" i="2"/>
  <c r="L74" i="2"/>
  <c r="L69" i="2"/>
  <c r="L59" i="2"/>
  <c r="L89" i="2"/>
  <c r="L27" i="2"/>
  <c r="L32" i="2"/>
  <c r="L578" i="1"/>
  <c r="L573" i="1"/>
  <c r="L563" i="1"/>
  <c r="L593" i="1"/>
  <c r="L531" i="1"/>
  <c r="L536" i="1"/>
  <c r="L551" i="1"/>
  <c r="L521" i="1"/>
  <c r="L489" i="1"/>
  <c r="L494" i="1"/>
  <c r="L509" i="1"/>
  <c r="L479" i="1"/>
  <c r="L452" i="1"/>
  <c r="L447" i="1"/>
  <c r="L437" i="1"/>
  <c r="L467" i="1"/>
  <c r="L410" i="1"/>
  <c r="L405" i="1"/>
  <c r="L395" i="1"/>
  <c r="L425" i="1"/>
  <c r="L363" i="1"/>
  <c r="L368" i="1"/>
  <c r="L383" i="1"/>
  <c r="L353" i="1"/>
  <c r="L321" i="1"/>
  <c r="L326" i="1"/>
  <c r="L341" i="1"/>
  <c r="L311" i="1"/>
  <c r="L284" i="1"/>
  <c r="L279" i="1"/>
  <c r="L269" i="1"/>
  <c r="L299" i="1"/>
  <c r="L237" i="1"/>
  <c r="L242" i="1"/>
  <c r="L257" i="1"/>
  <c r="L227" i="1"/>
  <c r="L200" i="1"/>
  <c r="L195" i="1"/>
  <c r="L185" i="1"/>
  <c r="L215" i="1"/>
  <c r="L158" i="1"/>
  <c r="L153" i="1"/>
  <c r="L143" i="1"/>
  <c r="L173" i="1"/>
  <c r="L111" i="1"/>
  <c r="L116" i="1"/>
  <c r="L131" i="1"/>
  <c r="L101" i="1"/>
  <c r="L69" i="1"/>
  <c r="L74" i="1"/>
  <c r="L89" i="1"/>
  <c r="L59" i="1"/>
  <c r="L32" i="1"/>
  <c r="L27" i="1"/>
  <c r="L543" i="1"/>
  <c r="L298" i="2"/>
  <c r="L508" i="1"/>
  <c r="L340" i="2"/>
  <c r="L466" i="1"/>
  <c r="L207" i="2"/>
  <c r="L130" i="1"/>
  <c r="L543" i="2"/>
  <c r="L382" i="2"/>
  <c r="L459" i="2"/>
  <c r="L550" i="1"/>
  <c r="L466" i="2"/>
  <c r="L508" i="2"/>
  <c r="L39" i="2"/>
  <c r="L46" i="1"/>
  <c r="L123" i="1"/>
  <c r="L39" i="1"/>
  <c r="L340" i="1"/>
  <c r="L333" i="1"/>
  <c r="L249" i="2"/>
  <c r="L123" i="2"/>
  <c r="L81" i="2"/>
  <c r="L165" i="2"/>
  <c r="L214" i="2"/>
  <c r="L550" i="2"/>
  <c r="L592" i="2"/>
  <c r="L333" i="2"/>
  <c r="L501" i="2"/>
  <c r="L88" i="1"/>
  <c r="L88" i="2"/>
  <c r="L207" i="1"/>
  <c r="L256" i="2"/>
  <c r="L417" i="2"/>
  <c r="L172" i="1"/>
  <c r="L424" i="2"/>
  <c r="L81" i="1"/>
  <c r="L585" i="2"/>
  <c r="L17" i="1"/>
  <c r="L47" i="1"/>
  <c r="L594" i="1"/>
  <c r="L130" i="2"/>
  <c r="L375" i="1"/>
  <c r="L291" i="1"/>
  <c r="L375" i="2"/>
  <c r="L249" i="1"/>
  <c r="L172" i="2"/>
  <c r="L459" i="1"/>
  <c r="L291" i="2"/>
  <c r="L214" i="1"/>
  <c r="L256" i="1"/>
  <c r="L46" i="2"/>
  <c r="L585" i="1"/>
  <c r="L417" i="1"/>
  <c r="L501" i="1"/>
  <c r="L382" i="1"/>
  <c r="L424" i="1"/>
  <c r="L592" i="1"/>
  <c r="L298" i="1"/>
  <c r="L165" i="1"/>
  <c r="L17" i="2"/>
  <c r="L47" i="2"/>
  <c r="L594" i="2"/>
</calcChain>
</file>

<file path=xl/sharedStrings.xml><?xml version="1.0" encoding="utf-8"?>
<sst xmlns="http://schemas.openxmlformats.org/spreadsheetml/2006/main" count="1084" uniqueCount="86">
  <si>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</si>
  <si>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</si>
  <si>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</si>
  <si>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</si>
  <si>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</si>
  <si>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</si>
  <si>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</si>
  <si>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</si>
  <si>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</si>
  <si>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</si>
  <si>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</si>
  <si>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</si>
  <si>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</si>
  <si>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</si>
  <si>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</si>
  <si>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</si>
  <si>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</si>
  <si>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</si>
  <si>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</si>
  <si>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</si>
  <si>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</si>
  <si>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</si>
  <si>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</si>
  <si>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</si>
  <si>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</si>
  <si>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</si>
  <si>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</si>
  <si>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</si>
  <si>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</si>
  <si>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</si>
  <si>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</si>
  <si>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</si>
  <si>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</si>
  <si>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</si>
  <si>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</si>
  <si>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</si>
  <si>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</si>
  <si>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</si>
  <si>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</si>
  <si>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</si>
  <si>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</si>
  <si>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</si>
  <si>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</si>
  <si>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</si>
  <si>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</si>
  <si>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И.о директор</t>
  </si>
  <si>
    <t>Наумова А.М</t>
  </si>
  <si>
    <t>Каша молочная из риса и пшена</t>
  </si>
  <si>
    <t>чай с сахаром, с лимоном</t>
  </si>
  <si>
    <t>200/15/7</t>
  </si>
  <si>
    <t>йогурт</t>
  </si>
  <si>
    <t>кисло молочные продукты</t>
  </si>
  <si>
    <t xml:space="preserve">Макаронные изделия </t>
  </si>
  <si>
    <t>Котлета мясная п/ф</t>
  </si>
  <si>
    <t>п/ф</t>
  </si>
  <si>
    <t xml:space="preserve">Сок яблоный </t>
  </si>
  <si>
    <t>Хлеб пшеничный в/с</t>
  </si>
  <si>
    <t xml:space="preserve">картофельное пюре </t>
  </si>
  <si>
    <t xml:space="preserve">Печень тушённая </t>
  </si>
  <si>
    <t>Напиток из шиповника</t>
  </si>
  <si>
    <t>Хлеб с маслом, с сыром</t>
  </si>
  <si>
    <t>30,/15/5</t>
  </si>
  <si>
    <t xml:space="preserve">хлеб с маслом </t>
  </si>
  <si>
    <t>Пельмени с маслом сливочным</t>
  </si>
  <si>
    <t>какао с молоком</t>
  </si>
  <si>
    <t xml:space="preserve">Яблоко </t>
  </si>
  <si>
    <t>Капуста тушённая</t>
  </si>
  <si>
    <t xml:space="preserve">Сосиска молочная </t>
  </si>
  <si>
    <t>Компот из сухофруктов</t>
  </si>
  <si>
    <t>Каша молочная рисовая с маслом, с сахаром</t>
  </si>
  <si>
    <t>Чай с сахаром, с лимоном</t>
  </si>
  <si>
    <t>Хлеб с маслом и сыром</t>
  </si>
  <si>
    <t>кисло молочный продукт</t>
  </si>
  <si>
    <t>Гарнир перловый</t>
  </si>
  <si>
    <t>тефтели мясные</t>
  </si>
  <si>
    <t>Картофельное пюре</t>
  </si>
  <si>
    <t>Котлета рыбная</t>
  </si>
  <si>
    <t>Кисель</t>
  </si>
  <si>
    <t>концентрат</t>
  </si>
  <si>
    <t>выпечка</t>
  </si>
  <si>
    <t>Булочка "Школьная"</t>
  </si>
  <si>
    <t>Котлета мясная</t>
  </si>
  <si>
    <t>Яблоко</t>
  </si>
  <si>
    <t>Сок яблочный</t>
  </si>
  <si>
    <t>Выпечка</t>
  </si>
  <si>
    <t>пицца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</si>
</sst>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82" activePane="bottomRight" state="frozen"/>
      <selection pane="topRight"/>
      <selection pane="bottomLeft"/>
      <selection pane="bottomRight" activeCell="K473" sqref="K47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/>
      <c r="D1" s="64"/>
      <c r="E1" s="65"/>
      <c r="F1" s="3" t="s">
        <v>1</v>
      </c>
      <c r="G1" s="1" t="s">
        <v>2</v>
      </c>
      <c r="H1" s="58" t="s">
        <v>45</v>
      </c>
      <c r="I1" s="59"/>
      <c r="J1" s="59"/>
      <c r="K1" s="60"/>
    </row>
    <row r="2" spans="1:12" ht="18" x14ac:dyDescent="0.2">
      <c r="A2" s="4" t="s">
        <v>3</v>
      </c>
      <c r="C2" s="1"/>
      <c r="G2" s="1" t="s">
        <v>4</v>
      </c>
      <c r="H2" s="58" t="s">
        <v>46</v>
      </c>
      <c r="I2" s="59"/>
      <c r="J2" s="59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47</v>
      </c>
      <c r="F6" s="20">
        <v>220</v>
      </c>
      <c r="G6" s="20">
        <v>6.08</v>
      </c>
      <c r="H6" s="20">
        <v>11.18</v>
      </c>
      <c r="I6" s="20">
        <v>33.479999999999997</v>
      </c>
      <c r="J6" s="20">
        <v>260</v>
      </c>
      <c r="K6" s="21">
        <v>175</v>
      </c>
      <c r="L6" s="20"/>
    </row>
    <row r="7" spans="1:12" ht="15" x14ac:dyDescent="0.25">
      <c r="A7" s="22"/>
      <c r="B7" s="23"/>
      <c r="C7" s="24"/>
      <c r="D7" s="25"/>
      <c r="E7" s="26"/>
      <c r="F7" s="71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48</v>
      </c>
      <c r="F8" s="27" t="s">
        <v>49</v>
      </c>
      <c r="G8" s="27">
        <v>0.13</v>
      </c>
      <c r="H8" s="27">
        <v>0.02</v>
      </c>
      <c r="I8" s="27">
        <v>15.2</v>
      </c>
      <c r="J8" s="27">
        <v>62</v>
      </c>
      <c r="K8" s="28">
        <v>377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62</v>
      </c>
      <c r="F9" s="71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 t="s">
        <v>51</v>
      </c>
      <c r="E11" s="26" t="s">
        <v>50</v>
      </c>
      <c r="F11" s="27">
        <v>95</v>
      </c>
      <c r="G11" s="27">
        <v>2.2000000000000002</v>
      </c>
      <c r="H11" s="27">
        <v>5</v>
      </c>
      <c r="I11" s="27">
        <v>16</v>
      </c>
      <c r="J11" s="27">
        <v>120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71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315</v>
      </c>
      <c r="G13" s="35">
        <f>SUM(G6:G12)</f>
        <v>8.41</v>
      </c>
      <c r="H13" s="35">
        <f>SUM(H6:H12)</f>
        <v>16.2</v>
      </c>
      <c r="I13" s="35">
        <f>SUM(I6:I12)</f>
        <v>64.679999999999993</v>
      </c>
      <c r="J13" s="35">
        <f>SUM(J6:J12)</f>
        <v>442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1" t="s">
        <v>43</v>
      </c>
      <c r="D47" s="62"/>
      <c r="E47" s="44"/>
      <c r="F47" s="45">
        <f>F13+F17+F27+F32+F39+F46</f>
        <v>315</v>
      </c>
      <c r="G47" s="45">
        <f>G13+G17+G27+G32+G39+G46</f>
        <v>8.41</v>
      </c>
      <c r="H47" s="45">
        <f>H13+H17+H27+H32+H39+H46</f>
        <v>16.2</v>
      </c>
      <c r="I47" s="45">
        <f>I13+I17+I27+I32+I39+I46</f>
        <v>64.679999999999993</v>
      </c>
      <c r="J47" s="45">
        <f>J13+J17+J27+J32+J39+J46</f>
        <v>442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52</v>
      </c>
      <c r="F48" s="20">
        <v>150</v>
      </c>
      <c r="G48" s="20">
        <v>5.65</v>
      </c>
      <c r="H48" s="20">
        <v>0.14000000000000001</v>
      </c>
      <c r="I48" s="20">
        <v>31.9</v>
      </c>
      <c r="J48" s="20">
        <v>156</v>
      </c>
      <c r="K48" s="21">
        <v>202</v>
      </c>
      <c r="L48" s="20"/>
    </row>
    <row r="49" spans="1:12" ht="15" x14ac:dyDescent="0.25">
      <c r="A49" s="47"/>
      <c r="B49" s="23"/>
      <c r="C49" s="24"/>
      <c r="D49" s="25"/>
      <c r="E49" s="26" t="s">
        <v>53</v>
      </c>
      <c r="F49" s="27">
        <v>80</v>
      </c>
      <c r="G49" s="27">
        <v>8.0500000000000007</v>
      </c>
      <c r="H49" s="27">
        <v>9.19</v>
      </c>
      <c r="I49" s="27">
        <v>8.6</v>
      </c>
      <c r="J49" s="27">
        <v>151</v>
      </c>
      <c r="K49" s="28" t="s">
        <v>54</v>
      </c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55</v>
      </c>
      <c r="F50" s="27">
        <v>200</v>
      </c>
      <c r="G50" s="27">
        <v>1</v>
      </c>
      <c r="H50" s="27"/>
      <c r="I50" s="27">
        <v>20.2</v>
      </c>
      <c r="J50" s="27">
        <v>84.8</v>
      </c>
      <c r="K50" s="28">
        <v>389</v>
      </c>
      <c r="L50" s="27"/>
    </row>
    <row r="51" spans="1:12" ht="15" x14ac:dyDescent="0.25">
      <c r="A51" s="47"/>
      <c r="B51" s="23"/>
      <c r="C51" s="24"/>
      <c r="D51" s="29" t="s">
        <v>26</v>
      </c>
      <c r="E51" s="26" t="s">
        <v>56</v>
      </c>
      <c r="F51" s="27">
        <v>40</v>
      </c>
      <c r="G51" s="27">
        <v>3.48</v>
      </c>
      <c r="H51" s="27">
        <v>1.56</v>
      </c>
      <c r="I51" s="27">
        <v>19.8</v>
      </c>
      <c r="J51" s="27">
        <v>104</v>
      </c>
      <c r="K51" s="28"/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470</v>
      </c>
      <c r="G55" s="35">
        <f>SUM(G48:G54)</f>
        <v>18.18</v>
      </c>
      <c r="H55" s="35">
        <f>SUM(H48:H54)</f>
        <v>10.89</v>
      </c>
      <c r="I55" s="35">
        <f>SUM(I48:I54)</f>
        <v>80.5</v>
      </c>
      <c r="J55" s="35">
        <f>SUM(J48:J54)</f>
        <v>495.8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1" t="s">
        <v>43</v>
      </c>
      <c r="D89" s="62"/>
      <c r="E89" s="44"/>
      <c r="F89" s="45">
        <f>F55+F59+F69+F74+F81+F88</f>
        <v>470</v>
      </c>
      <c r="G89" s="45">
        <f>G55+G59+G69+G74+G81+G88</f>
        <v>18.18</v>
      </c>
      <c r="H89" s="45">
        <f>H55+H59+H69+H74+H81+H88</f>
        <v>10.89</v>
      </c>
      <c r="I89" s="45">
        <f>I55+I59+I69+I74+I81+I88</f>
        <v>80.5</v>
      </c>
      <c r="J89" s="45">
        <f>J55+J59+J69+J74+J81+J88</f>
        <v>495.8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57</v>
      </c>
      <c r="F90" s="20">
        <v>150</v>
      </c>
      <c r="G90" s="20">
        <v>3.08</v>
      </c>
      <c r="H90" s="20">
        <v>2.33</v>
      </c>
      <c r="I90" s="20">
        <v>17.7</v>
      </c>
      <c r="J90" s="20">
        <v>109.73</v>
      </c>
      <c r="K90" s="21">
        <v>312</v>
      </c>
      <c r="L90" s="20"/>
    </row>
    <row r="91" spans="1:12" ht="15" x14ac:dyDescent="0.25">
      <c r="A91" s="22"/>
      <c r="B91" s="23"/>
      <c r="C91" s="24"/>
      <c r="D91" s="25"/>
      <c r="E91" s="26" t="s">
        <v>58</v>
      </c>
      <c r="F91" s="27">
        <v>100</v>
      </c>
      <c r="G91" s="27">
        <v>13.5</v>
      </c>
      <c r="H91" s="27">
        <v>9.1999999999999993</v>
      </c>
      <c r="I91" s="27">
        <v>4</v>
      </c>
      <c r="J91" s="27">
        <v>171.2</v>
      </c>
      <c r="K91" s="28">
        <v>261</v>
      </c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59</v>
      </c>
      <c r="F92" s="27">
        <v>200</v>
      </c>
      <c r="G92" s="27">
        <v>0.67</v>
      </c>
      <c r="H92" s="27">
        <v>0.27</v>
      </c>
      <c r="I92" s="27">
        <v>27.76</v>
      </c>
      <c r="J92" s="27">
        <v>88.2</v>
      </c>
      <c r="K92" s="28">
        <v>388</v>
      </c>
      <c r="L92" s="27"/>
    </row>
    <row r="93" spans="1:12" ht="15" x14ac:dyDescent="0.25">
      <c r="A93" s="22"/>
      <c r="B93" s="23"/>
      <c r="C93" s="24"/>
      <c r="D93" s="29" t="s">
        <v>26</v>
      </c>
      <c r="E93" s="26" t="s">
        <v>60</v>
      </c>
      <c r="F93" s="27" t="s">
        <v>61</v>
      </c>
      <c r="G93" s="27">
        <v>5.8</v>
      </c>
      <c r="H93" s="27">
        <v>8.3000000000000007</v>
      </c>
      <c r="I93" s="27">
        <v>14.83</v>
      </c>
      <c r="J93" s="27">
        <v>157</v>
      </c>
      <c r="K93" s="28">
        <v>3</v>
      </c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450</v>
      </c>
      <c r="G97" s="35">
        <f>SUM(G90:G96)</f>
        <v>23.05</v>
      </c>
      <c r="H97" s="35">
        <f>SUM(H90:H96)</f>
        <v>20.100000000000001</v>
      </c>
      <c r="I97" s="35">
        <f>SUM(I90:I96)</f>
        <v>64.290000000000006</v>
      </c>
      <c r="J97" s="35">
        <f>SUM(J90:J96)</f>
        <v>526.13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1" t="s">
        <v>43</v>
      </c>
      <c r="D131" s="62"/>
      <c r="E131" s="44"/>
      <c r="F131" s="45">
        <f>F97+F101+F111+F116+F123+F130</f>
        <v>450</v>
      </c>
      <c r="G131" s="45">
        <f>G97+G101+G111+G116+G123+G130</f>
        <v>23.05</v>
      </c>
      <c r="H131" s="45">
        <f>H97+H101+H111+H116+H123+H130</f>
        <v>20.100000000000001</v>
      </c>
      <c r="I131" s="45">
        <f>I97+I101+I111+I116+I123+I130</f>
        <v>64.290000000000006</v>
      </c>
      <c r="J131" s="45">
        <f>J97+J101+J111+J116+J123+J130</f>
        <v>526.13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63</v>
      </c>
      <c r="F132" s="20">
        <v>205</v>
      </c>
      <c r="G132" s="20">
        <v>21.1</v>
      </c>
      <c r="H132" s="20">
        <v>12.45</v>
      </c>
      <c r="I132" s="20">
        <v>36.049999999999997</v>
      </c>
      <c r="J132" s="20">
        <v>341</v>
      </c>
      <c r="K132" s="21" t="s">
        <v>54</v>
      </c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64</v>
      </c>
      <c r="F134" s="27">
        <v>200</v>
      </c>
      <c r="G134" s="27">
        <v>0.47</v>
      </c>
      <c r="H134" s="27">
        <v>3.54</v>
      </c>
      <c r="I134" s="27">
        <v>17.57</v>
      </c>
      <c r="J134" s="27">
        <v>118.6</v>
      </c>
      <c r="K134" s="28">
        <v>382</v>
      </c>
      <c r="L134" s="27"/>
    </row>
    <row r="135" spans="1:12" ht="15" x14ac:dyDescent="0.25">
      <c r="A135" s="22"/>
      <c r="B135" s="23"/>
      <c r="C135" s="24"/>
      <c r="D135" s="29" t="s">
        <v>26</v>
      </c>
      <c r="E135" s="26" t="s">
        <v>56</v>
      </c>
      <c r="F135" s="27">
        <v>40</v>
      </c>
      <c r="G135" s="27">
        <v>3.48</v>
      </c>
      <c r="H135" s="27">
        <v>1.56</v>
      </c>
      <c r="I135" s="27">
        <v>19.8</v>
      </c>
      <c r="J135" s="27">
        <v>104</v>
      </c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 t="s">
        <v>65</v>
      </c>
      <c r="F136" s="27">
        <v>150</v>
      </c>
      <c r="G136" s="27">
        <v>0.6</v>
      </c>
      <c r="H136" s="27">
        <v>0.6</v>
      </c>
      <c r="I136" s="27">
        <v>1.2</v>
      </c>
      <c r="J136" s="27">
        <v>66.599999999999994</v>
      </c>
      <c r="K136" s="28">
        <v>338</v>
      </c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595</v>
      </c>
      <c r="G139" s="35">
        <f>SUM(G132:G138)</f>
        <v>25.650000000000002</v>
      </c>
      <c r="H139" s="35">
        <f>SUM(H132:H138)</f>
        <v>18.149999999999999</v>
      </c>
      <c r="I139" s="35">
        <f>SUM(I132:I138)</f>
        <v>74.62</v>
      </c>
      <c r="J139" s="35">
        <f>SUM(J132:J138)</f>
        <v>630.20000000000005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1" t="s">
        <v>43</v>
      </c>
      <c r="D173" s="62"/>
      <c r="E173" s="44"/>
      <c r="F173" s="45">
        <f>F139+F143+F153+F158+F165+F172</f>
        <v>595</v>
      </c>
      <c r="G173" s="45">
        <f>G139+G143+G153+G158+G165+G172</f>
        <v>25.650000000000002</v>
      </c>
      <c r="H173" s="45">
        <f>H139+H143+H153+H158+H165+H172</f>
        <v>18.149999999999999</v>
      </c>
      <c r="I173" s="45">
        <f>I139+I143+I153+I158+I165+I172</f>
        <v>74.62</v>
      </c>
      <c r="J173" s="45">
        <f>J139+J143+J153+J158+J165+J172</f>
        <v>630.20000000000005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66</v>
      </c>
      <c r="F174" s="20">
        <v>150</v>
      </c>
      <c r="G174" s="20">
        <v>4.3499999999999996</v>
      </c>
      <c r="H174" s="20">
        <v>12</v>
      </c>
      <c r="I174" s="20">
        <v>8.4600000000000009</v>
      </c>
      <c r="J174" s="20">
        <v>258.24</v>
      </c>
      <c r="K174" s="21">
        <v>321</v>
      </c>
      <c r="L174" s="20"/>
    </row>
    <row r="175" spans="1:12" ht="15" x14ac:dyDescent="0.25">
      <c r="A175" s="22"/>
      <c r="B175" s="23"/>
      <c r="C175" s="24"/>
      <c r="D175" s="25"/>
      <c r="E175" s="26" t="s">
        <v>67</v>
      </c>
      <c r="F175" s="27">
        <v>50</v>
      </c>
      <c r="G175" s="27">
        <v>4.7</v>
      </c>
      <c r="H175" s="27">
        <v>7.5</v>
      </c>
      <c r="I175" s="27">
        <v>0.2</v>
      </c>
      <c r="J175" s="27">
        <v>87.9</v>
      </c>
      <c r="K175" s="28">
        <v>243</v>
      </c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68</v>
      </c>
      <c r="F176" s="27">
        <v>200</v>
      </c>
      <c r="G176" s="27">
        <v>0.66</v>
      </c>
      <c r="H176" s="27">
        <v>0.09</v>
      </c>
      <c r="I176" s="27">
        <v>32.01</v>
      </c>
      <c r="J176" s="27">
        <v>132.80000000000001</v>
      </c>
      <c r="K176" s="28">
        <v>349</v>
      </c>
      <c r="L176" s="27"/>
    </row>
    <row r="177" spans="1:12" ht="15" x14ac:dyDescent="0.25">
      <c r="A177" s="22"/>
      <c r="B177" s="23"/>
      <c r="C177" s="24"/>
      <c r="D177" s="29" t="s">
        <v>26</v>
      </c>
      <c r="E177" s="26" t="s">
        <v>56</v>
      </c>
      <c r="F177" s="27">
        <v>40</v>
      </c>
      <c r="G177" s="27">
        <v>3.48</v>
      </c>
      <c r="H177" s="27">
        <v>1.56</v>
      </c>
      <c r="I177" s="27">
        <v>19.8</v>
      </c>
      <c r="J177" s="27">
        <v>104</v>
      </c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440</v>
      </c>
      <c r="G181" s="35">
        <f>SUM(G174:G180)</f>
        <v>13.190000000000001</v>
      </c>
      <c r="H181" s="35">
        <f>SUM(H174:H180)</f>
        <v>21.15</v>
      </c>
      <c r="I181" s="35">
        <f>SUM(I174:I180)</f>
        <v>60.47</v>
      </c>
      <c r="J181" s="35">
        <f>SUM(J174:J180)</f>
        <v>582.94000000000005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1" t="s">
        <v>43</v>
      </c>
      <c r="D215" s="62"/>
      <c r="E215" s="44"/>
      <c r="F215" s="45">
        <f>F181+F185+F195+F200+F207+F214</f>
        <v>440</v>
      </c>
      <c r="G215" s="45">
        <f>G181+G185+G195+G200+G207+G214</f>
        <v>13.190000000000001</v>
      </c>
      <c r="H215" s="45">
        <f>H181+H185+H195+H200+H207+H214</f>
        <v>21.15</v>
      </c>
      <c r="I215" s="45">
        <f>I181+I185+I195+I200+I207+I214</f>
        <v>60.47</v>
      </c>
      <c r="J215" s="45">
        <f>J181+J185+J195+J200+J207+J214</f>
        <v>582.94000000000005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1" t="s">
        <v>43</v>
      </c>
      <c r="D257" s="62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1" t="s">
        <v>43</v>
      </c>
      <c r="D299" s="62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69</v>
      </c>
      <c r="F300" s="20">
        <v>220</v>
      </c>
      <c r="G300" s="20">
        <v>3.09</v>
      </c>
      <c r="H300" s="20">
        <v>4.07</v>
      </c>
      <c r="I300" s="20">
        <v>36.979999999999997</v>
      </c>
      <c r="J300" s="20">
        <v>197</v>
      </c>
      <c r="K300" s="21">
        <v>174</v>
      </c>
      <c r="L300" s="20"/>
    </row>
    <row r="301" spans="1:12" ht="15" x14ac:dyDescent="0.25">
      <c r="A301" s="22"/>
      <c r="B301" s="23"/>
      <c r="C301" s="24"/>
      <c r="D301" s="25" t="s">
        <v>72</v>
      </c>
      <c r="E301" s="26" t="s">
        <v>50</v>
      </c>
      <c r="F301" s="27">
        <v>95</v>
      </c>
      <c r="G301" s="27">
        <v>2.2000000000000002</v>
      </c>
      <c r="H301" s="27">
        <v>5</v>
      </c>
      <c r="I301" s="27">
        <v>16</v>
      </c>
      <c r="J301" s="27">
        <v>120</v>
      </c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70</v>
      </c>
      <c r="F302" s="27" t="s">
        <v>49</v>
      </c>
      <c r="G302" s="27">
        <v>0.13</v>
      </c>
      <c r="H302" s="27">
        <v>0.02</v>
      </c>
      <c r="I302" s="27">
        <v>15.2</v>
      </c>
      <c r="J302" s="27">
        <v>62</v>
      </c>
      <c r="K302" s="28">
        <v>377</v>
      </c>
      <c r="L302" s="27"/>
    </row>
    <row r="303" spans="1:12" ht="15" x14ac:dyDescent="0.25">
      <c r="A303" s="22"/>
      <c r="B303" s="23"/>
      <c r="C303" s="24"/>
      <c r="D303" s="29" t="s">
        <v>26</v>
      </c>
      <c r="E303" s="26" t="s">
        <v>71</v>
      </c>
      <c r="F303" s="73"/>
      <c r="G303" s="27">
        <v>5.8</v>
      </c>
      <c r="H303" s="27">
        <v>8.3000000000000007</v>
      </c>
      <c r="I303" s="27">
        <v>14.83</v>
      </c>
      <c r="J303" s="27">
        <v>157</v>
      </c>
      <c r="K303" s="28">
        <v>3</v>
      </c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315</v>
      </c>
      <c r="G307" s="35">
        <f>SUM(G300:G306)</f>
        <v>11.219999999999999</v>
      </c>
      <c r="H307" s="35">
        <f>SUM(H300:H306)</f>
        <v>17.39</v>
      </c>
      <c r="I307" s="35">
        <f>SUM(I300:I306)</f>
        <v>83.009999999999991</v>
      </c>
      <c r="J307" s="35">
        <f>SUM(J300:J306)</f>
        <v>536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1" t="s">
        <v>43</v>
      </c>
      <c r="D341" s="62"/>
      <c r="E341" s="44"/>
      <c r="F341" s="45">
        <f>F307+F311+F321+F326+F333+F340</f>
        <v>315</v>
      </c>
      <c r="G341" s="45">
        <f>G307+G311+G321+G326+G333+G340</f>
        <v>11.219999999999999</v>
      </c>
      <c r="H341" s="45">
        <f>H307+H311+H321+H326+H333+H340</f>
        <v>17.39</v>
      </c>
      <c r="I341" s="45">
        <f>I307+I311+I321+I326+I333+I340</f>
        <v>83.009999999999991</v>
      </c>
      <c r="J341" s="45">
        <f>J307+J311+J321+J326+J333+J340</f>
        <v>536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73</v>
      </c>
      <c r="F342" s="20">
        <v>100</v>
      </c>
      <c r="G342" s="20">
        <v>2.97</v>
      </c>
      <c r="H342" s="20">
        <v>2.89</v>
      </c>
      <c r="I342" s="20">
        <v>21.12</v>
      </c>
      <c r="J342" s="20">
        <v>122.44</v>
      </c>
      <c r="K342" s="21"/>
      <c r="L342" s="20"/>
    </row>
    <row r="343" spans="1:12" ht="15" x14ac:dyDescent="0.25">
      <c r="A343" s="47"/>
      <c r="B343" s="23"/>
      <c r="C343" s="24"/>
      <c r="D343" s="25"/>
      <c r="E343" s="26" t="s">
        <v>74</v>
      </c>
      <c r="F343" s="27">
        <v>110</v>
      </c>
      <c r="G343" s="27">
        <v>12.83</v>
      </c>
      <c r="H343" s="27">
        <v>14.8</v>
      </c>
      <c r="I343" s="27">
        <v>112.34</v>
      </c>
      <c r="J343" s="27">
        <v>237</v>
      </c>
      <c r="K343" s="28" t="s">
        <v>54</v>
      </c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68</v>
      </c>
      <c r="F344" s="27">
        <v>200</v>
      </c>
      <c r="G344" s="27">
        <v>0.66</v>
      </c>
      <c r="H344" s="27">
        <v>0.09</v>
      </c>
      <c r="I344" s="27">
        <v>32.01</v>
      </c>
      <c r="J344" s="27">
        <v>132.80000000000001</v>
      </c>
      <c r="K344" s="28">
        <v>349</v>
      </c>
      <c r="L344" s="27"/>
    </row>
    <row r="345" spans="1:12" ht="15" x14ac:dyDescent="0.25">
      <c r="A345" s="47"/>
      <c r="B345" s="23"/>
      <c r="C345" s="24"/>
      <c r="D345" s="29" t="s">
        <v>26</v>
      </c>
      <c r="E345" s="26" t="s">
        <v>56</v>
      </c>
      <c r="F345" s="27">
        <v>40</v>
      </c>
      <c r="G345" s="27">
        <v>3.48</v>
      </c>
      <c r="H345" s="27">
        <v>1.56</v>
      </c>
      <c r="I345" s="27">
        <v>19.8</v>
      </c>
      <c r="J345" s="27">
        <v>104</v>
      </c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450</v>
      </c>
      <c r="G349" s="35">
        <f>SUM(G342:G348)</f>
        <v>19.940000000000001</v>
      </c>
      <c r="H349" s="35">
        <f>SUM(H342:H348)</f>
        <v>19.34</v>
      </c>
      <c r="I349" s="35">
        <f>SUM(I342:I348)</f>
        <v>185.27</v>
      </c>
      <c r="J349" s="35">
        <f>SUM(J342:J348)</f>
        <v>596.24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1" t="s">
        <v>43</v>
      </c>
      <c r="D383" s="62"/>
      <c r="E383" s="44"/>
      <c r="F383" s="45">
        <f>F349+F353+F363+F368+F375+F382</f>
        <v>450</v>
      </c>
      <c r="G383" s="45">
        <f>G349+G353+G363+G368+G375+G382</f>
        <v>19.940000000000001</v>
      </c>
      <c r="H383" s="45">
        <f>H349+H353+H363+H368+H375+H382</f>
        <v>19.34</v>
      </c>
      <c r="I383" s="45">
        <f>I349+I353+I363+I368+I375+I382</f>
        <v>185.27</v>
      </c>
      <c r="J383" s="45">
        <f>J349+J353+J363+J368+J375+J382</f>
        <v>596.24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75</v>
      </c>
      <c r="F384" s="20">
        <v>150</v>
      </c>
      <c r="G384" s="20">
        <v>3.08</v>
      </c>
      <c r="H384" s="20">
        <v>2.33</v>
      </c>
      <c r="I384" s="20">
        <v>17.7</v>
      </c>
      <c r="J384" s="20">
        <v>109.73</v>
      </c>
      <c r="K384" s="21">
        <v>312</v>
      </c>
      <c r="L384" s="20"/>
    </row>
    <row r="385" spans="1:12" ht="15" x14ac:dyDescent="0.25">
      <c r="A385" s="22"/>
      <c r="B385" s="23"/>
      <c r="C385" s="24"/>
      <c r="D385" s="25"/>
      <c r="E385" s="26" t="s">
        <v>76</v>
      </c>
      <c r="F385" s="27">
        <v>55</v>
      </c>
      <c r="G385" s="27">
        <v>6.14</v>
      </c>
      <c r="H385" s="27">
        <v>7.51</v>
      </c>
      <c r="I385" s="27">
        <v>7.41</v>
      </c>
      <c r="J385" s="27">
        <v>122</v>
      </c>
      <c r="K385" s="28" t="s">
        <v>54</v>
      </c>
      <c r="L385" s="27"/>
    </row>
    <row r="386" spans="1:12" ht="25.5" x14ac:dyDescent="0.25">
      <c r="A386" s="22"/>
      <c r="B386" s="23"/>
      <c r="C386" s="24"/>
      <c r="D386" s="29" t="s">
        <v>25</v>
      </c>
      <c r="E386" s="26" t="s">
        <v>77</v>
      </c>
      <c r="F386" s="27">
        <v>200</v>
      </c>
      <c r="G386" s="27">
        <v>0.43</v>
      </c>
      <c r="H386" s="27">
        <v>0.12</v>
      </c>
      <c r="I386" s="27">
        <v>38.619999999999997</v>
      </c>
      <c r="J386" s="27">
        <v>157.6</v>
      </c>
      <c r="K386" s="28" t="s">
        <v>78</v>
      </c>
      <c r="L386" s="27"/>
    </row>
    <row r="387" spans="1:12" ht="15" x14ac:dyDescent="0.25">
      <c r="A387" s="22"/>
      <c r="B387" s="23"/>
      <c r="C387" s="24"/>
      <c r="D387" s="29" t="s">
        <v>26</v>
      </c>
      <c r="E387" s="26" t="s">
        <v>56</v>
      </c>
      <c r="F387" s="27">
        <v>40</v>
      </c>
      <c r="G387" s="27">
        <v>3.48</v>
      </c>
      <c r="H387" s="27">
        <v>1.56</v>
      </c>
      <c r="I387" s="27">
        <v>19.8</v>
      </c>
      <c r="J387" s="27">
        <v>104</v>
      </c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 t="s">
        <v>79</v>
      </c>
      <c r="E389" s="26" t="s">
        <v>80</v>
      </c>
      <c r="F389" s="27">
        <v>60</v>
      </c>
      <c r="G389" s="27">
        <v>5.01</v>
      </c>
      <c r="H389" s="27">
        <v>1.92</v>
      </c>
      <c r="I389" s="27">
        <v>26.91</v>
      </c>
      <c r="J389" s="27">
        <v>145</v>
      </c>
      <c r="K389" s="28">
        <v>428</v>
      </c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505</v>
      </c>
      <c r="G391" s="35">
        <f>SUM(G384:G390)</f>
        <v>18.14</v>
      </c>
      <c r="H391" s="35">
        <f>SUM(H384:H390)</f>
        <v>13.44</v>
      </c>
      <c r="I391" s="35">
        <f>SUM(I384:I390)</f>
        <v>110.44</v>
      </c>
      <c r="J391" s="35">
        <f>SUM(J384:J390)</f>
        <v>638.33000000000004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1" t="s">
        <v>43</v>
      </c>
      <c r="D425" s="62"/>
      <c r="E425" s="44"/>
      <c r="F425" s="45">
        <f>F391+F395+F405+F410+F417+F424</f>
        <v>505</v>
      </c>
      <c r="G425" s="45">
        <f>G391+G395+G405+G410+G417+G424</f>
        <v>18.14</v>
      </c>
      <c r="H425" s="45">
        <f>H391+H395+H405+H410+H417+H424</f>
        <v>13.44</v>
      </c>
      <c r="I425" s="45">
        <f>I391+I395+I405+I410+I417+I424</f>
        <v>110.44</v>
      </c>
      <c r="J425" s="45">
        <f>J391+J395+J405+J410+J417+J424</f>
        <v>638.33000000000004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52</v>
      </c>
      <c r="F426" s="20">
        <v>150</v>
      </c>
      <c r="G426" s="20">
        <v>5.65</v>
      </c>
      <c r="H426" s="20">
        <v>0.14000000000000001</v>
      </c>
      <c r="I426" s="20">
        <v>31.9</v>
      </c>
      <c r="J426" s="20">
        <v>156</v>
      </c>
      <c r="K426" s="21">
        <v>202</v>
      </c>
      <c r="L426" s="20"/>
    </row>
    <row r="427" spans="1:12" ht="15" x14ac:dyDescent="0.25">
      <c r="A427" s="22"/>
      <c r="B427" s="23"/>
      <c r="C427" s="24"/>
      <c r="D427" s="25"/>
      <c r="E427" s="26" t="s">
        <v>81</v>
      </c>
      <c r="F427" s="27">
        <v>80</v>
      </c>
      <c r="G427" s="27">
        <v>8.0500000000000007</v>
      </c>
      <c r="H427" s="27">
        <v>9.19</v>
      </c>
      <c r="I427" s="27">
        <v>8.6</v>
      </c>
      <c r="J427" s="27">
        <v>151</v>
      </c>
      <c r="K427" s="28" t="s">
        <v>54</v>
      </c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59</v>
      </c>
      <c r="F428" s="27">
        <v>200</v>
      </c>
      <c r="G428" s="27">
        <v>0.67</v>
      </c>
      <c r="H428" s="27">
        <v>0.27</v>
      </c>
      <c r="I428" s="27">
        <v>27.76</v>
      </c>
      <c r="J428" s="27">
        <v>88.2</v>
      </c>
      <c r="K428" s="28">
        <v>388</v>
      </c>
      <c r="L428" s="27"/>
    </row>
    <row r="429" spans="1:12" ht="15" x14ac:dyDescent="0.25">
      <c r="A429" s="22"/>
      <c r="B429" s="23"/>
      <c r="C429" s="24"/>
      <c r="D429" s="29" t="s">
        <v>26</v>
      </c>
      <c r="E429" s="26" t="s">
        <v>56</v>
      </c>
      <c r="F429" s="27">
        <v>40</v>
      </c>
      <c r="G429" s="27">
        <v>3.48</v>
      </c>
      <c r="H429" s="27">
        <v>1.56</v>
      </c>
      <c r="I429" s="27">
        <v>19.8</v>
      </c>
      <c r="J429" s="27">
        <v>104</v>
      </c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 t="s">
        <v>82</v>
      </c>
      <c r="F430" s="27">
        <v>150</v>
      </c>
      <c r="G430" s="27">
        <v>0.6</v>
      </c>
      <c r="H430" s="27">
        <v>0.6</v>
      </c>
      <c r="I430" s="27">
        <v>11.2</v>
      </c>
      <c r="J430" s="27">
        <v>66.599999999999994</v>
      </c>
      <c r="K430" s="28">
        <v>338</v>
      </c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620</v>
      </c>
      <c r="G433" s="35">
        <f>SUM(G426:G432)</f>
        <v>18.450000000000003</v>
      </c>
      <c r="H433" s="35">
        <f>SUM(H426:H432)</f>
        <v>11.76</v>
      </c>
      <c r="I433" s="35">
        <f>SUM(I426:I432)</f>
        <v>99.26</v>
      </c>
      <c r="J433" s="35">
        <f>SUM(J426:J432)</f>
        <v>565.79999999999995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1" t="s">
        <v>43</v>
      </c>
      <c r="D467" s="62"/>
      <c r="E467" s="44"/>
      <c r="F467" s="45">
        <f>F433+F437+F447+F452+F459+F466</f>
        <v>620</v>
      </c>
      <c r="G467" s="45">
        <f>G433+G437+G447+G452+G459+G466</f>
        <v>18.450000000000003</v>
      </c>
      <c r="H467" s="45">
        <f>H433+H437+H447+H452+H459+H466</f>
        <v>11.76</v>
      </c>
      <c r="I467" s="45">
        <f>I433+I437+I447+I452+I459+I466</f>
        <v>99.26</v>
      </c>
      <c r="J467" s="45">
        <f>J433+J437+J447+J452+J459+J466</f>
        <v>565.79999999999995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69</v>
      </c>
      <c r="F468" s="20">
        <v>220</v>
      </c>
      <c r="G468" s="20">
        <v>3.09</v>
      </c>
      <c r="H468" s="20">
        <v>4.07</v>
      </c>
      <c r="I468" s="20">
        <v>36.979999999999997</v>
      </c>
      <c r="J468" s="20">
        <v>197</v>
      </c>
      <c r="K468" s="21">
        <v>174</v>
      </c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83</v>
      </c>
      <c r="F470" s="27">
        <v>200</v>
      </c>
      <c r="G470" s="27">
        <v>0.9</v>
      </c>
      <c r="H470" s="27">
        <v>0</v>
      </c>
      <c r="I470" s="27">
        <v>18.18</v>
      </c>
      <c r="J470" s="27">
        <v>76</v>
      </c>
      <c r="K470" s="28">
        <v>389</v>
      </c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 t="s">
        <v>84</v>
      </c>
      <c r="E473" s="26" t="s">
        <v>85</v>
      </c>
      <c r="F473" s="27">
        <v>100</v>
      </c>
      <c r="G473" s="27">
        <v>9.89</v>
      </c>
      <c r="H473" s="27">
        <v>16.25</v>
      </c>
      <c r="I473" s="27">
        <v>28.3</v>
      </c>
      <c r="J473" s="27">
        <v>299</v>
      </c>
      <c r="K473" s="28">
        <v>413</v>
      </c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520</v>
      </c>
      <c r="G475" s="35">
        <f>SUM(G468:G474)</f>
        <v>13.88</v>
      </c>
      <c r="H475" s="35">
        <f>SUM(H468:H474)</f>
        <v>20.32</v>
      </c>
      <c r="I475" s="35">
        <f>SUM(I468:I474)</f>
        <v>83.46</v>
      </c>
      <c r="J475" s="35">
        <f>SUM(J468:J474)</f>
        <v>572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1" t="s">
        <v>43</v>
      </c>
      <c r="D509" s="62"/>
      <c r="E509" s="44"/>
      <c r="F509" s="45">
        <f>F475+F479+F489+F494+F501+F508</f>
        <v>520</v>
      </c>
      <c r="G509" s="45">
        <f>G475+G479+G489+G494+G501+G508</f>
        <v>13.88</v>
      </c>
      <c r="H509" s="45">
        <f>H475+H479+H489+H494+H501+H508</f>
        <v>20.32</v>
      </c>
      <c r="I509" s="45">
        <f>I475+I479+I489+I494+I501+I508</f>
        <v>83.46</v>
      </c>
      <c r="J509" s="45">
        <f>J475+J479+J489+J494+J501+J508</f>
        <v>572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1" t="s">
        <v>43</v>
      </c>
      <c r="D551" s="62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468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17.011000000000003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16.874000000000002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90.6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558.5440000000001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594:E594"/>
    <mergeCell ref="C593:D593"/>
    <mergeCell ref="C509:D509"/>
    <mergeCell ref="C467:D467"/>
    <mergeCell ref="C425:D425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workbookViewId="0">
      <selection activeCell="F13" sqref="F13"/>
    </sheetView>
  </sheetViews>
  <sheetFormatPr defaultRowHeight="15" x14ac:dyDescent="0.25"/>
  <sheetData>
    <row r="1" spans="1:12" x14ac:dyDescent="0.25">
      <c r="A1" s="2" t="s">
        <v>0</v>
      </c>
      <c r="B1" s="1"/>
      <c r="C1" s="63"/>
      <c r="D1" s="64"/>
      <c r="E1" s="65"/>
      <c r="F1" s="3" t="s">
        <v>1</v>
      </c>
      <c r="G1" s="1" t="s">
        <v>2</v>
      </c>
      <c r="H1" s="58"/>
      <c r="I1" s="59"/>
      <c r="J1" s="59"/>
      <c r="K1" s="60"/>
      <c r="L1" s="1"/>
    </row>
    <row r="2" spans="1:12" ht="18" x14ac:dyDescent="0.25">
      <c r="A2" s="4" t="s">
        <v>3</v>
      </c>
      <c r="B2" s="1"/>
      <c r="C2" s="1"/>
      <c r="D2" s="2"/>
      <c r="E2" s="1"/>
      <c r="F2" s="1"/>
      <c r="G2" s="1" t="s">
        <v>4</v>
      </c>
      <c r="H2" s="58"/>
      <c r="I2" s="59"/>
      <c r="J2" s="59"/>
      <c r="K2" s="60"/>
      <c r="L2" s="1"/>
    </row>
    <row r="3" spans="1:12" x14ac:dyDescent="0.25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/>
      <c r="I3" s="8"/>
      <c r="J3" s="9">
        <v>2023</v>
      </c>
      <c r="K3" s="2"/>
      <c r="L3" s="1"/>
    </row>
    <row r="4" spans="1:12" ht="15.75" thickBot="1" x14ac:dyDescent="0.3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26</v>
      </c>
      <c r="E9" s="26"/>
      <c r="F9" s="72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28</v>
      </c>
      <c r="E13" s="34"/>
      <c r="F13" s="27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2"/>
      <c r="B23" s="23"/>
      <c r="C23" s="24"/>
      <c r="D23" s="29" t="s">
        <v>36</v>
      </c>
      <c r="E23" s="26"/>
      <c r="F23" s="27">
        <v>40</v>
      </c>
      <c r="G23" s="27"/>
      <c r="H23" s="27"/>
      <c r="I23" s="27"/>
      <c r="J23" s="27"/>
      <c r="K23" s="28"/>
      <c r="L23" s="27"/>
    </row>
    <row r="24" spans="1:12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28</v>
      </c>
      <c r="E27" s="34"/>
      <c r="F27" s="35">
        <f>SUM(F18:F26)</f>
        <v>40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ht="15.75" thickBot="1" x14ac:dyDescent="0.3">
      <c r="A47" s="42">
        <f>A6</f>
        <v>1</v>
      </c>
      <c r="B47" s="43">
        <f>B6</f>
        <v>1</v>
      </c>
      <c r="C47" s="61" t="s">
        <v>43</v>
      </c>
      <c r="D47" s="62"/>
      <c r="E47" s="44"/>
      <c r="F47" s="45">
        <f>F13+F17+F27+F32+F39+F46</f>
        <v>40</v>
      </c>
      <c r="G47" s="45">
        <f>G13+G17+G27+G32+G39+G46</f>
        <v>0</v>
      </c>
      <c r="H47" s="45">
        <f>H13+H17+H27+H32+H39+H46</f>
        <v>0</v>
      </c>
      <c r="I47" s="45">
        <f>I13+I17+I27+I32+I39+I46</f>
        <v>0</v>
      </c>
      <c r="J47" s="45">
        <f>J13+J17+J27+J32+J39+J46</f>
        <v>0</v>
      </c>
      <c r="K47" s="46"/>
      <c r="L47" s="45" t="e">
        <f ca="1">L13+L17+L27+L32+L39+L46</f>
        <v>#VALUE!</v>
      </c>
    </row>
    <row r="48" spans="1:12" x14ac:dyDescent="0.2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thickBot="1" x14ac:dyDescent="0.3">
      <c r="A89" s="49">
        <f>A48</f>
        <v>1</v>
      </c>
      <c r="B89" s="49">
        <f>B48</f>
        <v>2</v>
      </c>
      <c r="C89" s="61" t="s">
        <v>43</v>
      </c>
      <c r="D89" s="62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x14ac:dyDescent="0.2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thickBot="1" x14ac:dyDescent="0.3">
      <c r="A131" s="42">
        <f>A90</f>
        <v>1</v>
      </c>
      <c r="B131" s="43">
        <f>B90</f>
        <v>3</v>
      </c>
      <c r="C131" s="61" t="s">
        <v>43</v>
      </c>
      <c r="D131" s="62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x14ac:dyDescent="0.2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thickBot="1" x14ac:dyDescent="0.3">
      <c r="A173" s="42">
        <f>A132</f>
        <v>1</v>
      </c>
      <c r="B173" s="43">
        <f>B132</f>
        <v>4</v>
      </c>
      <c r="C173" s="61" t="s">
        <v>43</v>
      </c>
      <c r="D173" s="62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x14ac:dyDescent="0.2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x14ac:dyDescent="0.2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x14ac:dyDescent="0.2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thickBot="1" x14ac:dyDescent="0.3">
      <c r="A215" s="42">
        <f>A174</f>
        <v>1</v>
      </c>
      <c r="B215" s="43">
        <f>B174</f>
        <v>5</v>
      </c>
      <c r="C215" s="61" t="s">
        <v>43</v>
      </c>
      <c r="D215" s="62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thickBot="1" x14ac:dyDescent="0.3">
      <c r="A257" s="42">
        <f>A216</f>
        <v>1</v>
      </c>
      <c r="B257" s="43">
        <f>B216</f>
        <v>6</v>
      </c>
      <c r="C257" s="61" t="s">
        <v>43</v>
      </c>
      <c r="D257" s="62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thickBot="1" x14ac:dyDescent="0.3">
      <c r="A299" s="42">
        <f>A258</f>
        <v>1</v>
      </c>
      <c r="B299" s="43">
        <f>B258</f>
        <v>7</v>
      </c>
      <c r="C299" s="61" t="s">
        <v>43</v>
      </c>
      <c r="D299" s="62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x14ac:dyDescent="0.2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x14ac:dyDescent="0.2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x14ac:dyDescent="0.2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thickBot="1" x14ac:dyDescent="0.3">
      <c r="A341" s="42">
        <f>A300</f>
        <v>2</v>
      </c>
      <c r="B341" s="43">
        <f>B300</f>
        <v>1</v>
      </c>
      <c r="C341" s="61" t="s">
        <v>43</v>
      </c>
      <c r="D341" s="62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x14ac:dyDescent="0.2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x14ac:dyDescent="0.2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x14ac:dyDescent="0.2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thickBot="1" x14ac:dyDescent="0.3">
      <c r="A383" s="49">
        <f>A342</f>
        <v>2</v>
      </c>
      <c r="B383" s="49">
        <f>B342</f>
        <v>2</v>
      </c>
      <c r="C383" s="61" t="s">
        <v>43</v>
      </c>
      <c r="D383" s="62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x14ac:dyDescent="0.2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x14ac:dyDescent="0.2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x14ac:dyDescent="0.2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thickBot="1" x14ac:dyDescent="0.3">
      <c r="A425" s="42">
        <f>A384</f>
        <v>2</v>
      </c>
      <c r="B425" s="43">
        <f>B384</f>
        <v>3</v>
      </c>
      <c r="C425" s="61" t="s">
        <v>43</v>
      </c>
      <c r="D425" s="62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thickBot="1" x14ac:dyDescent="0.3">
      <c r="A467" s="42">
        <f>A426</f>
        <v>2</v>
      </c>
      <c r="B467" s="43">
        <f>B426</f>
        <v>4</v>
      </c>
      <c r="C467" s="61" t="s">
        <v>43</v>
      </c>
      <c r="D467" s="62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thickBot="1" x14ac:dyDescent="0.3">
      <c r="A509" s="42">
        <f>A468</f>
        <v>2</v>
      </c>
      <c r="B509" s="43">
        <f>B468</f>
        <v>5</v>
      </c>
      <c r="C509" s="61" t="s">
        <v>43</v>
      </c>
      <c r="D509" s="62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thickBot="1" x14ac:dyDescent="0.3">
      <c r="A551" s="42">
        <f>A510</f>
        <v>2</v>
      </c>
      <c r="B551" s="43">
        <f>B510</f>
        <v>6</v>
      </c>
      <c r="C551" s="61" t="s">
        <v>43</v>
      </c>
      <c r="D551" s="62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ht="15.75" thickBot="1" x14ac:dyDescent="0.3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ht="15.75" thickBot="1" x14ac:dyDescent="0.3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40</v>
      </c>
      <c r="G594" s="57" t="e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#DIV/0!</v>
      </c>
      <c r="H594" s="57" t="e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#DIV/0!</v>
      </c>
      <c r="I594" s="57" t="e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#DIV/0!</v>
      </c>
      <c r="J594" s="57" t="e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#DIV/0!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425:D425"/>
    <mergeCell ref="C467:D467"/>
    <mergeCell ref="C509:D509"/>
    <mergeCell ref="C551:D551"/>
    <mergeCell ref="C593:D593"/>
    <mergeCell ref="C594:E594"/>
    <mergeCell ref="C173:D173"/>
    <mergeCell ref="C215:D215"/>
    <mergeCell ref="C257:D257"/>
    <mergeCell ref="C299:D299"/>
    <mergeCell ref="C341:D341"/>
    <mergeCell ref="C383:D383"/>
    <mergeCell ref="C1:E1"/>
    <mergeCell ref="H1:K1"/>
    <mergeCell ref="H2:K2"/>
    <mergeCell ref="C47:D47"/>
    <mergeCell ref="C89:D89"/>
    <mergeCell ref="C131:D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dcterms:created xsi:type="dcterms:W3CDTF">2023-10-26T12:01:38Z</dcterms:created>
  <dcterms:modified xsi:type="dcterms:W3CDTF">2023-10-26T12:01:38Z</dcterms:modified>
</cp:coreProperties>
</file>